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2"/>
  </bookViews>
  <sheets>
    <sheet name="9-11 класс" sheetId="2" r:id="rId1"/>
  </sheets>
  <definedNames>
    <definedName name="_xlnm._FilterDatabase" localSheetId="0" hidden="1">'9-11 класс'!$D$8:$N$61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2" l="1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9" i="2"/>
  <c r="J24" i="2" l="1"/>
  <c r="M24" i="2" s="1"/>
  <c r="J36" i="2" l="1"/>
  <c r="J31" i="2"/>
  <c r="J34" i="2"/>
  <c r="J9" i="2"/>
  <c r="J50" i="2"/>
  <c r="J15" i="2"/>
  <c r="M15" i="2" s="1"/>
  <c r="J42" i="2"/>
  <c r="J21" i="2"/>
  <c r="M36" i="2" s="1"/>
  <c r="J60" i="2"/>
  <c r="J57" i="2"/>
  <c r="J25" i="2"/>
  <c r="J51" i="2"/>
  <c r="J13" i="2"/>
  <c r="J54" i="2"/>
  <c r="J22" i="2"/>
  <c r="J14" i="2"/>
  <c r="M13" i="2" s="1"/>
  <c r="J28" i="2"/>
  <c r="M9" i="2" l="1"/>
  <c r="M28" i="2"/>
  <c r="M25" i="2"/>
  <c r="M51" i="2"/>
  <c r="M21" i="2"/>
  <c r="M31" i="2"/>
  <c r="M42" i="2"/>
  <c r="J12" i="2"/>
  <c r="J61" i="2"/>
  <c r="J38" i="2"/>
  <c r="J53" i="2"/>
  <c r="J19" i="2"/>
  <c r="J27" i="2"/>
  <c r="M60" i="2" s="1"/>
  <c r="J23" i="2"/>
  <c r="M14" i="2" s="1"/>
  <c r="J56" i="2"/>
  <c r="J18" i="2"/>
  <c r="M18" i="2" s="1"/>
  <c r="J26" i="2"/>
  <c r="M54" i="2" s="1"/>
  <c r="M26" i="2" l="1"/>
  <c r="M12" i="2"/>
  <c r="M56" i="2"/>
  <c r="M23" i="2"/>
  <c r="J35" i="2"/>
  <c r="J46" i="2"/>
  <c r="J17" i="2"/>
  <c r="J59" i="2"/>
  <c r="J44" i="2"/>
  <c r="J40" i="2"/>
  <c r="J47" i="2"/>
  <c r="J49" i="2"/>
  <c r="J43" i="2"/>
  <c r="M61" i="2" s="1"/>
  <c r="J45" i="2"/>
  <c r="J30" i="2"/>
  <c r="M34" i="2" s="1"/>
  <c r="J39" i="2"/>
  <c r="M22" i="2" s="1"/>
  <c r="J29" i="2"/>
  <c r="J55" i="2"/>
  <c r="J10" i="2"/>
  <c r="J20" i="2"/>
  <c r="M27" i="2" s="1"/>
  <c r="J37" i="2"/>
  <c r="M50" i="2"/>
  <c r="J58" i="2"/>
  <c r="M58" i="2" s="1"/>
  <c r="M40" i="2" l="1"/>
  <c r="M10" i="2"/>
  <c r="M39" i="2"/>
  <c r="M55" i="2"/>
  <c r="M35" i="2"/>
  <c r="M37" i="2"/>
  <c r="M29" i="2"/>
  <c r="M49" i="2"/>
  <c r="M45" i="2"/>
  <c r="M44" i="2"/>
  <c r="M59" i="2"/>
  <c r="M47" i="2"/>
  <c r="M17" i="2"/>
  <c r="M43" i="2"/>
  <c r="J33" i="2"/>
  <c r="J52" i="2"/>
  <c r="M53" i="2"/>
  <c r="J48" i="2"/>
  <c r="M30" i="2" s="1"/>
  <c r="M20" i="2"/>
  <c r="J32" i="2"/>
  <c r="J41" i="2"/>
  <c r="M38" i="2" s="1"/>
  <c r="J11" i="2"/>
  <c r="J16" i="2"/>
  <c r="M41" i="2" l="1"/>
  <c r="M48" i="2"/>
  <c r="M57" i="2"/>
  <c r="M33" i="2"/>
  <c r="M46" i="2"/>
  <c r="M16" i="2"/>
  <c r="M52" i="2"/>
  <c r="M32" i="2"/>
  <c r="M19" i="2"/>
  <c r="M11" i="2"/>
</calcChain>
</file>

<file path=xl/sharedStrings.xml><?xml version="1.0" encoding="utf-8"?>
<sst xmlns="http://schemas.openxmlformats.org/spreadsheetml/2006/main" count="284" uniqueCount="187">
  <si>
    <t>№</t>
  </si>
  <si>
    <t>Муниципальное образование</t>
  </si>
  <si>
    <t>Класс</t>
  </si>
  <si>
    <t>Итого</t>
  </si>
  <si>
    <t>Место</t>
  </si>
  <si>
    <t>% от максимального количества баллов</t>
  </si>
  <si>
    <t>Рейтинг</t>
  </si>
  <si>
    <t>ПРОТОКОЛ</t>
  </si>
  <si>
    <t>ТЮМЕНСКАЯ ОБЛАСТЬ</t>
  </si>
  <si>
    <t>РЕГИОНАЛЬНЫЙ ЭТАП ВСЕРОССИЙСКОЙ ОЛИМПИАДЫ ШКОЛЬНИКОВ ПО ОБЩЕОБРАЗОВАТЕЛЬНЫМ ПРЕДМЕТАМ</t>
  </si>
  <si>
    <t>максимальное количество баллов</t>
  </si>
  <si>
    <t>г. Тюмень</t>
  </si>
  <si>
    <t>г. Тобольск</t>
  </si>
  <si>
    <t>Балл          I тур</t>
  </si>
  <si>
    <t>Победитель</t>
  </si>
  <si>
    <t>Код участника      I тур</t>
  </si>
  <si>
    <t>Призер</t>
  </si>
  <si>
    <t>Ярковский район</t>
  </si>
  <si>
    <t>Казанский район</t>
  </si>
  <si>
    <t>Тюменский район</t>
  </si>
  <si>
    <t>НЯ9-05</t>
  </si>
  <si>
    <t>НЯ9-04</t>
  </si>
  <si>
    <t>НЯ9-02</t>
  </si>
  <si>
    <t>НЯ9-01</t>
  </si>
  <si>
    <t>НЯ9-07</t>
  </si>
  <si>
    <t>НЯ9-08</t>
  </si>
  <si>
    <t>НЯ9-10</t>
  </si>
  <si>
    <t>НЯ9-06</t>
  </si>
  <si>
    <t>НЯ9-09</t>
  </si>
  <si>
    <t>НЯ9-11</t>
  </si>
  <si>
    <t>НЯ9-03</t>
  </si>
  <si>
    <t>Код участника      II тур</t>
  </si>
  <si>
    <t>НЯ-19</t>
  </si>
  <si>
    <t>НЯ-45</t>
  </si>
  <si>
    <t>НЯ-43</t>
  </si>
  <si>
    <t>НЯ-06</t>
  </si>
  <si>
    <t>НЯ-16</t>
  </si>
  <si>
    <t>НЯ-05</t>
  </si>
  <si>
    <t>НЯ-12</t>
  </si>
  <si>
    <t>НЯ-42</t>
  </si>
  <si>
    <t>НЯ-29</t>
  </si>
  <si>
    <t>НЯ-46</t>
  </si>
  <si>
    <t>НЯ-11</t>
  </si>
  <si>
    <t>НЯ-47</t>
  </si>
  <si>
    <t>НЯ-31</t>
  </si>
  <si>
    <t>НЯ-44</t>
  </si>
  <si>
    <t>НЯ-20</t>
  </si>
  <si>
    <t>НЯ-27</t>
  </si>
  <si>
    <t>НЯ-14</t>
  </si>
  <si>
    <t>НЯ-51</t>
  </si>
  <si>
    <t>НЯ-35</t>
  </si>
  <si>
    <t>НЯ-13</t>
  </si>
  <si>
    <t>НЯ-26</t>
  </si>
  <si>
    <t>НЯ-17</t>
  </si>
  <si>
    <t>НЯ-41</t>
  </si>
  <si>
    <t>НЯ-52</t>
  </si>
  <si>
    <t>НЯ-53</t>
  </si>
  <si>
    <t>НЯ-32</t>
  </si>
  <si>
    <t>НЯ-04</t>
  </si>
  <si>
    <t>Балл          II тур</t>
  </si>
  <si>
    <t>НЯ10-20</t>
  </si>
  <si>
    <t>НЯ10-03</t>
  </si>
  <si>
    <t>НЯ10-16</t>
  </si>
  <si>
    <t>НЯ10-14</t>
  </si>
  <si>
    <t>НЯ10-18</t>
  </si>
  <si>
    <t>НЯ10-08</t>
  </si>
  <si>
    <t>НЯ10-10</t>
  </si>
  <si>
    <t>НЯ10-02</t>
  </si>
  <si>
    <t>НЯ10-12</t>
  </si>
  <si>
    <t>НЯ10-19</t>
  </si>
  <si>
    <t>НЯ10-09</t>
  </si>
  <si>
    <t>НЯ10-22</t>
  </si>
  <si>
    <t>НЯ10-07</t>
  </si>
  <si>
    <t>НЯ10-15</t>
  </si>
  <si>
    <t>НЯ10-01</t>
  </si>
  <si>
    <t>НЯ10-04</t>
  </si>
  <si>
    <t>НЯ10-21</t>
  </si>
  <si>
    <t>НЯ10-23</t>
  </si>
  <si>
    <t>НЯ10-11</t>
  </si>
  <si>
    <t>НЯ10-13</t>
  </si>
  <si>
    <t>НЯ10-05</t>
  </si>
  <si>
    <t>НЯ10-17</t>
  </si>
  <si>
    <t>НЯ10-06</t>
  </si>
  <si>
    <t>НЯ-15</t>
  </si>
  <si>
    <t>НЯ-38</t>
  </si>
  <si>
    <t>НЯ-30</t>
  </si>
  <si>
    <t>НЯ-37</t>
  </si>
  <si>
    <t>НЯ-28</t>
  </si>
  <si>
    <t>НЯ-10</t>
  </si>
  <si>
    <t>НЯ-40</t>
  </si>
  <si>
    <t>НЯ-09</t>
  </si>
  <si>
    <t>НЯ-25</t>
  </si>
  <si>
    <t>НЯ-07</t>
  </si>
  <si>
    <t>НЯ-36</t>
  </si>
  <si>
    <t>НЯ-39</t>
  </si>
  <si>
    <t>НЯ-03</t>
  </si>
  <si>
    <t>НЯ-48</t>
  </si>
  <si>
    <t>НЯ-01</t>
  </si>
  <si>
    <t>НЯ11-16</t>
  </si>
  <si>
    <t>НЯ11-08</t>
  </si>
  <si>
    <t>НЯ11-05</t>
  </si>
  <si>
    <t>НЯ11-15</t>
  </si>
  <si>
    <t>НЯ11-02</t>
  </si>
  <si>
    <t>НЯ11-12</t>
  </si>
  <si>
    <t>НЯ11-13</t>
  </si>
  <si>
    <t>НЯ11-01</t>
  </si>
  <si>
    <t>НЯ11-04</t>
  </si>
  <si>
    <t>НЯ11-06</t>
  </si>
  <si>
    <t>НЯ11-07</t>
  </si>
  <si>
    <t>НЯ11-11</t>
  </si>
  <si>
    <t>НЯ11-14</t>
  </si>
  <si>
    <t>НЯ11-03</t>
  </si>
  <si>
    <t>НЯ11-17</t>
  </si>
  <si>
    <t>НЯ11-09</t>
  </si>
  <si>
    <t>НЯ11-10</t>
  </si>
  <si>
    <t>НЯ-08</t>
  </si>
  <si>
    <t>НЯ-21</t>
  </si>
  <si>
    <t>НЯ-22</t>
  </si>
  <si>
    <t>НЯ-18</t>
  </si>
  <si>
    <t>НЯ-33</t>
  </si>
  <si>
    <t>НЯ-23</t>
  </si>
  <si>
    <t>НЯ-24</t>
  </si>
  <si>
    <t>НЯ-34</t>
  </si>
  <si>
    <t>НЯ-02</t>
  </si>
  <si>
    <t>учащихся 9-11 классов по немецкому языку</t>
  </si>
  <si>
    <t>НЯ11-18</t>
  </si>
  <si>
    <t>НЯ11-19</t>
  </si>
  <si>
    <t>Аромашевский район</t>
  </si>
  <si>
    <t>НЯ-49</t>
  </si>
  <si>
    <t>НЯ-50</t>
  </si>
  <si>
    <t>В 2021-2022 УЧЕБНОМ ГОДУ</t>
  </si>
  <si>
    <t>Участник</t>
  </si>
  <si>
    <t>Марьина А.В.</t>
  </si>
  <si>
    <t>Чикишева Т.С.</t>
  </si>
  <si>
    <t>Гагнидзе К.Г.</t>
  </si>
  <si>
    <t>Смоловик В.С.</t>
  </si>
  <si>
    <t>Серегина П.С.</t>
  </si>
  <si>
    <t>Бернхардт Н.Н.</t>
  </si>
  <si>
    <t>Бот С.К.</t>
  </si>
  <si>
    <t>Нагаева В.Р.</t>
  </si>
  <si>
    <t>Климерова П.В.</t>
  </si>
  <si>
    <t>Кнауб А.В.</t>
  </si>
  <si>
    <t>Алмаева Д.С.</t>
  </si>
  <si>
    <t>Иванов Ф.А.</t>
  </si>
  <si>
    <t>Куреннова В.А.</t>
  </si>
  <si>
    <t>Чернов А.А.</t>
  </si>
  <si>
    <t>Болдарев Г.С.</t>
  </si>
  <si>
    <t>Ершова А.А.</t>
  </si>
  <si>
    <t>Новиков Н.В.</t>
  </si>
  <si>
    <t>Рубба Е.А.</t>
  </si>
  <si>
    <t>Терновская А.Р.</t>
  </si>
  <si>
    <t>Бебнева П.С.</t>
  </si>
  <si>
    <t>Ревякина А.А.</t>
  </si>
  <si>
    <t>Королев С.А.</t>
  </si>
  <si>
    <t>Горявина В.Д.</t>
  </si>
  <si>
    <t>Маркелова Д.Д.</t>
  </si>
  <si>
    <t>Снисаренко А.А.</t>
  </si>
  <si>
    <t>Евстигнеев Д.А.</t>
  </si>
  <si>
    <t>Чикишев И.С.</t>
  </si>
  <si>
    <t>Бурдина Е.Е.</t>
  </si>
  <si>
    <t>Шевелев О.Д.</t>
  </si>
  <si>
    <t>Валеев А.С.</t>
  </si>
  <si>
    <t>Девятков Д.А.</t>
  </si>
  <si>
    <t>Федоровский М.А.</t>
  </si>
  <si>
    <t>Лычев О.Ю.</t>
  </si>
  <si>
    <t>Молоканова Е.С.</t>
  </si>
  <si>
    <t>Тимергазеев Т.Я.</t>
  </si>
  <si>
    <t>Моргун М.А.</t>
  </si>
  <si>
    <t>Тихонов А.В.</t>
  </si>
  <si>
    <t>Маметова А.Д.</t>
  </si>
  <si>
    <t>Темникова С.В.</t>
  </si>
  <si>
    <t>Капустина К.Д.</t>
  </si>
  <si>
    <t>Ширшова К.М.</t>
  </si>
  <si>
    <t>Вершинин А.М.</t>
  </si>
  <si>
    <t>Лаптев О.В.</t>
  </si>
  <si>
    <t>Эсипова А.Д.</t>
  </si>
  <si>
    <t>Миронова М.Г.</t>
  </si>
  <si>
    <t>Ажигова С.И.</t>
  </si>
  <si>
    <t>Мальцева А.В.</t>
  </si>
  <si>
    <t>Сычева А.В.</t>
  </si>
  <si>
    <t>Камшилов Н.П.</t>
  </si>
  <si>
    <t>Кощеева Д.Д.</t>
  </si>
  <si>
    <t>Петрушенко Ю.А.</t>
  </si>
  <si>
    <t>Калмогорова А.А.</t>
  </si>
  <si>
    <t>Бедель Н.Е.</t>
  </si>
  <si>
    <t>ФИО</t>
  </si>
  <si>
    <t>Первичный итоговый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</si>
</sst>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1" fontId="2" fillId="0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71"/>
  <sheetViews>
    <sheetView tabSelected="1" view="pageBreakPreview" topLeftCell="A4" zoomScale="80" zoomScaleNormal="40" zoomScaleSheetLayoutView="80" workbookViewId="0">
      <selection activeCell="M11" sqref="M11"/>
    </sheetView>
  </sheetViews>
  <sheetFormatPr defaultColWidth="9.109375" defaultRowHeight="15.6" x14ac:dyDescent="0.3"/>
  <cols>
    <col min="1" max="1" width="2.109375" style="1" customWidth="1"/>
    <col min="2" max="2" width="4.88671875" style="1" customWidth="1"/>
    <col min="3" max="3" width="23.88671875" style="1" customWidth="1"/>
    <col min="4" max="4" width="20.6640625" style="1" customWidth="1"/>
    <col min="5" max="5" width="7.6640625" style="1" customWidth="1"/>
    <col min="6" max="7" width="15.6640625" style="1" customWidth="1"/>
    <col min="8" max="9" width="9.109375" style="1"/>
    <col min="10" max="10" width="13.109375" style="1" customWidth="1"/>
    <col min="11" max="11" width="10.33203125" style="1" customWidth="1"/>
    <col min="12" max="12" width="13.109375" style="1" customWidth="1"/>
    <col min="13" max="13" width="16.109375" style="1" customWidth="1"/>
    <col min="14" max="16384" width="9.109375" style="1"/>
  </cols>
  <sheetData>
    <row r="1" spans="2:14" x14ac:dyDescent="0.3">
      <c r="B1" s="23" t="s">
        <v>7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2:14" x14ac:dyDescent="0.3">
      <c r="B2" s="23" t="s">
        <v>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2:14" x14ac:dyDescent="0.3">
      <c r="B3" s="23" t="s">
        <v>9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2:14" x14ac:dyDescent="0.3">
      <c r="B4" s="23" t="s">
        <v>130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2:14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x14ac:dyDescent="0.3">
      <c r="B6" s="4"/>
      <c r="C6" s="12" t="s">
        <v>124</v>
      </c>
      <c r="D6" s="5"/>
      <c r="E6" s="5"/>
      <c r="F6" s="5"/>
      <c r="G6" s="5"/>
      <c r="H6" s="24" t="s">
        <v>10</v>
      </c>
      <c r="I6" s="24"/>
      <c r="J6" s="24"/>
      <c r="K6" s="24"/>
      <c r="L6" s="24"/>
      <c r="M6" s="24"/>
      <c r="N6" s="6">
        <v>100</v>
      </c>
    </row>
    <row r="7" spans="2:14" x14ac:dyDescent="0.3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2:14" ht="62.4" x14ac:dyDescent="0.3">
      <c r="B8" s="2" t="s">
        <v>0</v>
      </c>
      <c r="C8" s="20" t="s">
        <v>185</v>
      </c>
      <c r="D8" s="9" t="s">
        <v>1</v>
      </c>
      <c r="E8" s="9" t="s">
        <v>2</v>
      </c>
      <c r="F8" s="9" t="s">
        <v>15</v>
      </c>
      <c r="G8" s="9" t="s">
        <v>31</v>
      </c>
      <c r="H8" s="9" t="s">
        <v>13</v>
      </c>
      <c r="I8" s="9" t="s">
        <v>59</v>
      </c>
      <c r="J8" s="9" t="s">
        <v>186</v>
      </c>
      <c r="K8" s="13" t="s">
        <v>3</v>
      </c>
      <c r="L8" s="9" t="s">
        <v>4</v>
      </c>
      <c r="M8" s="9" t="s">
        <v>5</v>
      </c>
      <c r="N8" s="9" t="s">
        <v>6</v>
      </c>
    </row>
    <row r="9" spans="2:14" ht="35.1" customHeight="1" x14ac:dyDescent="0.3">
      <c r="B9" s="3">
        <v>1</v>
      </c>
      <c r="C9" s="10" t="s">
        <v>132</v>
      </c>
      <c r="D9" s="17" t="s">
        <v>11</v>
      </c>
      <c r="E9" s="17">
        <v>11</v>
      </c>
      <c r="F9" s="9" t="s">
        <v>108</v>
      </c>
      <c r="G9" s="20" t="s">
        <v>93</v>
      </c>
      <c r="H9" s="20">
        <v>87</v>
      </c>
      <c r="I9" s="20">
        <v>24</v>
      </c>
      <c r="J9" s="10">
        <f t="shared" ref="J9:J40" si="0">SUM(H9:I9)</f>
        <v>111</v>
      </c>
      <c r="K9" s="25">
        <f>M9</f>
        <v>92.5</v>
      </c>
      <c r="L9" s="11" t="s">
        <v>14</v>
      </c>
      <c r="M9" s="14">
        <f t="shared" ref="M9:M40" si="1">(J9*100)/120</f>
        <v>92.5</v>
      </c>
      <c r="N9" s="10">
        <v>1</v>
      </c>
    </row>
    <row r="10" spans="2:14" ht="35.1" customHeight="1" x14ac:dyDescent="0.3">
      <c r="B10" s="3">
        <v>2</v>
      </c>
      <c r="C10" s="10" t="s">
        <v>133</v>
      </c>
      <c r="D10" s="17" t="s">
        <v>11</v>
      </c>
      <c r="E10" s="17">
        <v>9</v>
      </c>
      <c r="F10" s="9" t="s">
        <v>30</v>
      </c>
      <c r="G10" s="20" t="s">
        <v>91</v>
      </c>
      <c r="H10" s="20">
        <v>73</v>
      </c>
      <c r="I10" s="20">
        <v>23</v>
      </c>
      <c r="J10" s="10">
        <f t="shared" si="0"/>
        <v>96</v>
      </c>
      <c r="K10" s="25">
        <f t="shared" ref="K10:K61" si="2">M10</f>
        <v>80</v>
      </c>
      <c r="L10" s="11" t="s">
        <v>16</v>
      </c>
      <c r="M10" s="14">
        <f t="shared" si="1"/>
        <v>80</v>
      </c>
      <c r="N10" s="10">
        <v>2</v>
      </c>
    </row>
    <row r="11" spans="2:14" ht="35.1" customHeight="1" x14ac:dyDescent="0.3">
      <c r="B11" s="3">
        <v>3</v>
      </c>
      <c r="C11" s="10" t="s">
        <v>134</v>
      </c>
      <c r="D11" s="17" t="s">
        <v>11</v>
      </c>
      <c r="E11" s="17">
        <v>11</v>
      </c>
      <c r="F11" s="9" t="s">
        <v>101</v>
      </c>
      <c r="G11" s="20" t="s">
        <v>44</v>
      </c>
      <c r="H11" s="20">
        <v>73</v>
      </c>
      <c r="I11" s="20">
        <v>20</v>
      </c>
      <c r="J11" s="10">
        <f t="shared" si="0"/>
        <v>93</v>
      </c>
      <c r="K11" s="25">
        <f t="shared" si="2"/>
        <v>77.5</v>
      </c>
      <c r="L11" s="11" t="s">
        <v>16</v>
      </c>
      <c r="M11" s="14">
        <f t="shared" si="1"/>
        <v>77.5</v>
      </c>
      <c r="N11" s="10">
        <v>3</v>
      </c>
    </row>
    <row r="12" spans="2:14" ht="35.1" customHeight="1" x14ac:dyDescent="0.3">
      <c r="B12" s="3">
        <v>4</v>
      </c>
      <c r="C12" s="10" t="s">
        <v>135</v>
      </c>
      <c r="D12" s="17" t="s">
        <v>11</v>
      </c>
      <c r="E12" s="17">
        <v>11</v>
      </c>
      <c r="F12" s="9" t="s">
        <v>106</v>
      </c>
      <c r="G12" s="20" t="s">
        <v>54</v>
      </c>
      <c r="H12" s="21">
        <v>73</v>
      </c>
      <c r="I12" s="21">
        <v>20</v>
      </c>
      <c r="J12" s="10">
        <f t="shared" si="0"/>
        <v>93</v>
      </c>
      <c r="K12" s="25">
        <f t="shared" si="2"/>
        <v>77.5</v>
      </c>
      <c r="L12" s="11" t="s">
        <v>16</v>
      </c>
      <c r="M12" s="14">
        <f t="shared" si="1"/>
        <v>77.5</v>
      </c>
      <c r="N12" s="10">
        <v>3</v>
      </c>
    </row>
    <row r="13" spans="2:14" ht="35.1" customHeight="1" x14ac:dyDescent="0.3">
      <c r="B13" s="3">
        <v>5</v>
      </c>
      <c r="C13" s="10" t="s">
        <v>136</v>
      </c>
      <c r="D13" s="17" t="s">
        <v>11</v>
      </c>
      <c r="E13" s="17">
        <v>11</v>
      </c>
      <c r="F13" s="9" t="s">
        <v>102</v>
      </c>
      <c r="G13" s="20" t="s">
        <v>97</v>
      </c>
      <c r="H13" s="20">
        <v>70</v>
      </c>
      <c r="I13" s="20">
        <v>21</v>
      </c>
      <c r="J13" s="10">
        <f t="shared" si="0"/>
        <v>91</v>
      </c>
      <c r="K13" s="25">
        <f t="shared" si="2"/>
        <v>75.833333333333329</v>
      </c>
      <c r="L13" s="11" t="s">
        <v>16</v>
      </c>
      <c r="M13" s="14">
        <f t="shared" si="1"/>
        <v>75.833333333333329</v>
      </c>
      <c r="N13" s="10">
        <v>4</v>
      </c>
    </row>
    <row r="14" spans="2:14" ht="35.1" customHeight="1" x14ac:dyDescent="0.3">
      <c r="B14" s="3">
        <v>6</v>
      </c>
      <c r="C14" s="10" t="s">
        <v>137</v>
      </c>
      <c r="D14" s="17" t="s">
        <v>11</v>
      </c>
      <c r="E14" s="17">
        <v>8</v>
      </c>
      <c r="F14" s="9" t="s">
        <v>20</v>
      </c>
      <c r="G14" s="20" t="s">
        <v>58</v>
      </c>
      <c r="H14" s="20">
        <v>62</v>
      </c>
      <c r="I14" s="20">
        <v>23</v>
      </c>
      <c r="J14" s="10">
        <f t="shared" si="0"/>
        <v>85</v>
      </c>
      <c r="K14" s="25">
        <f t="shared" si="2"/>
        <v>70.833333333333329</v>
      </c>
      <c r="L14" s="11" t="s">
        <v>16</v>
      </c>
      <c r="M14" s="14">
        <f t="shared" si="1"/>
        <v>70.833333333333329</v>
      </c>
      <c r="N14" s="10">
        <v>5</v>
      </c>
    </row>
    <row r="15" spans="2:14" ht="35.1" customHeight="1" x14ac:dyDescent="0.3">
      <c r="B15" s="3">
        <v>7</v>
      </c>
      <c r="C15" s="10" t="s">
        <v>138</v>
      </c>
      <c r="D15" s="17" t="s">
        <v>11</v>
      </c>
      <c r="E15" s="17">
        <v>10</v>
      </c>
      <c r="F15" s="9" t="s">
        <v>70</v>
      </c>
      <c r="G15" s="20" t="s">
        <v>57</v>
      </c>
      <c r="H15" s="21">
        <v>62</v>
      </c>
      <c r="I15" s="21">
        <v>23</v>
      </c>
      <c r="J15" s="10">
        <f t="shared" si="0"/>
        <v>85</v>
      </c>
      <c r="K15" s="25">
        <f t="shared" si="2"/>
        <v>70.833333333333329</v>
      </c>
      <c r="L15" s="11" t="s">
        <v>16</v>
      </c>
      <c r="M15" s="14">
        <f t="shared" si="1"/>
        <v>70.833333333333329</v>
      </c>
      <c r="N15" s="10">
        <v>5</v>
      </c>
    </row>
    <row r="16" spans="2:14" ht="35.1" customHeight="1" x14ac:dyDescent="0.3">
      <c r="B16" s="3">
        <v>8</v>
      </c>
      <c r="C16" s="10" t="s">
        <v>139</v>
      </c>
      <c r="D16" s="17" t="s">
        <v>11</v>
      </c>
      <c r="E16" s="17">
        <v>10</v>
      </c>
      <c r="F16" s="9" t="s">
        <v>78</v>
      </c>
      <c r="G16" s="20" t="s">
        <v>117</v>
      </c>
      <c r="H16" s="20">
        <v>56</v>
      </c>
      <c r="I16" s="20">
        <v>25</v>
      </c>
      <c r="J16" s="10">
        <f t="shared" si="0"/>
        <v>81</v>
      </c>
      <c r="K16" s="25">
        <f t="shared" si="2"/>
        <v>67.5</v>
      </c>
      <c r="L16" s="11" t="s">
        <v>16</v>
      </c>
      <c r="M16" s="14">
        <f t="shared" si="1"/>
        <v>67.5</v>
      </c>
      <c r="N16" s="10">
        <v>6</v>
      </c>
    </row>
    <row r="17" spans="2:14" ht="35.1" customHeight="1" x14ac:dyDescent="0.3">
      <c r="B17" s="3">
        <v>9</v>
      </c>
      <c r="C17" s="10" t="s">
        <v>140</v>
      </c>
      <c r="D17" s="17" t="s">
        <v>11</v>
      </c>
      <c r="E17" s="17">
        <v>11</v>
      </c>
      <c r="F17" s="9" t="s">
        <v>111</v>
      </c>
      <c r="G17" s="20" t="s">
        <v>38</v>
      </c>
      <c r="H17" s="20">
        <v>57</v>
      </c>
      <c r="I17" s="20">
        <v>17</v>
      </c>
      <c r="J17" s="10">
        <f t="shared" si="0"/>
        <v>74</v>
      </c>
      <c r="K17" s="25">
        <f t="shared" si="2"/>
        <v>61.666666666666664</v>
      </c>
      <c r="L17" s="11" t="s">
        <v>16</v>
      </c>
      <c r="M17" s="14">
        <f t="shared" si="1"/>
        <v>61.666666666666664</v>
      </c>
      <c r="N17" s="10">
        <v>7</v>
      </c>
    </row>
    <row r="18" spans="2:14" ht="35.1" customHeight="1" x14ac:dyDescent="0.3">
      <c r="B18" s="3">
        <v>10</v>
      </c>
      <c r="C18" s="10" t="s">
        <v>141</v>
      </c>
      <c r="D18" s="17" t="s">
        <v>11</v>
      </c>
      <c r="E18" s="17">
        <v>11</v>
      </c>
      <c r="F18" s="9" t="s">
        <v>99</v>
      </c>
      <c r="G18" s="20" t="s">
        <v>115</v>
      </c>
      <c r="H18" s="21">
        <v>47</v>
      </c>
      <c r="I18" s="21">
        <v>23</v>
      </c>
      <c r="J18" s="10">
        <f t="shared" si="0"/>
        <v>70</v>
      </c>
      <c r="K18" s="25">
        <f t="shared" si="2"/>
        <v>58.333333333333336</v>
      </c>
      <c r="L18" s="11" t="s">
        <v>16</v>
      </c>
      <c r="M18" s="14">
        <f t="shared" si="1"/>
        <v>58.333333333333336</v>
      </c>
      <c r="N18" s="10">
        <v>8</v>
      </c>
    </row>
    <row r="19" spans="2:14" ht="35.1" customHeight="1" x14ac:dyDescent="0.3">
      <c r="B19" s="3">
        <v>11</v>
      </c>
      <c r="C19" s="10" t="s">
        <v>142</v>
      </c>
      <c r="D19" s="17" t="s">
        <v>11</v>
      </c>
      <c r="E19" s="17">
        <v>10</v>
      </c>
      <c r="F19" s="9" t="s">
        <v>75</v>
      </c>
      <c r="G19" s="20" t="s">
        <v>120</v>
      </c>
      <c r="H19" s="21">
        <v>45</v>
      </c>
      <c r="I19" s="21">
        <v>24</v>
      </c>
      <c r="J19" s="10">
        <f t="shared" si="0"/>
        <v>69</v>
      </c>
      <c r="K19" s="25">
        <f t="shared" si="2"/>
        <v>57.5</v>
      </c>
      <c r="L19" s="11" t="s">
        <v>16</v>
      </c>
      <c r="M19" s="14">
        <f t="shared" si="1"/>
        <v>57.5</v>
      </c>
      <c r="N19" s="10">
        <v>8</v>
      </c>
    </row>
    <row r="20" spans="2:14" ht="35.1" customHeight="1" x14ac:dyDescent="0.3">
      <c r="B20" s="3">
        <v>12</v>
      </c>
      <c r="C20" s="10" t="s">
        <v>143</v>
      </c>
      <c r="D20" s="17" t="s">
        <v>11</v>
      </c>
      <c r="E20" s="17">
        <v>10</v>
      </c>
      <c r="F20" s="9" t="s">
        <v>72</v>
      </c>
      <c r="G20" s="20" t="s">
        <v>36</v>
      </c>
      <c r="H20" s="20">
        <v>45</v>
      </c>
      <c r="I20" s="20">
        <v>24</v>
      </c>
      <c r="J20" s="10">
        <f t="shared" si="0"/>
        <v>69</v>
      </c>
      <c r="K20" s="25">
        <f t="shared" si="2"/>
        <v>57.5</v>
      </c>
      <c r="L20" s="11" t="s">
        <v>16</v>
      </c>
      <c r="M20" s="14">
        <f t="shared" si="1"/>
        <v>57.5</v>
      </c>
      <c r="N20" s="10">
        <v>8</v>
      </c>
    </row>
    <row r="21" spans="2:14" ht="35.1" customHeight="1" x14ac:dyDescent="0.3">
      <c r="B21" s="3">
        <v>13</v>
      </c>
      <c r="C21" s="10" t="s">
        <v>144</v>
      </c>
      <c r="D21" s="17" t="s">
        <v>11</v>
      </c>
      <c r="E21" s="17">
        <v>10</v>
      </c>
      <c r="F21" s="9" t="s">
        <v>61</v>
      </c>
      <c r="G21" s="20" t="s">
        <v>86</v>
      </c>
      <c r="H21" s="20">
        <v>48</v>
      </c>
      <c r="I21" s="20">
        <v>21</v>
      </c>
      <c r="J21" s="10">
        <f t="shared" si="0"/>
        <v>69</v>
      </c>
      <c r="K21" s="25">
        <f t="shared" si="2"/>
        <v>57.5</v>
      </c>
      <c r="L21" s="11" t="s">
        <v>16</v>
      </c>
      <c r="M21" s="14">
        <f t="shared" si="1"/>
        <v>57.5</v>
      </c>
      <c r="N21" s="10">
        <v>8</v>
      </c>
    </row>
    <row r="22" spans="2:14" ht="35.1" customHeight="1" x14ac:dyDescent="0.3">
      <c r="B22" s="3">
        <v>14</v>
      </c>
      <c r="C22" s="10" t="s">
        <v>145</v>
      </c>
      <c r="D22" s="17" t="s">
        <v>19</v>
      </c>
      <c r="E22" s="17">
        <v>11</v>
      </c>
      <c r="F22" s="9" t="s">
        <v>110</v>
      </c>
      <c r="G22" s="20" t="s">
        <v>50</v>
      </c>
      <c r="H22" s="21">
        <v>46</v>
      </c>
      <c r="I22" s="21">
        <v>20</v>
      </c>
      <c r="J22" s="10">
        <f t="shared" si="0"/>
        <v>66</v>
      </c>
      <c r="K22" s="25">
        <f t="shared" si="2"/>
        <v>55</v>
      </c>
      <c r="L22" s="11" t="s">
        <v>16</v>
      </c>
      <c r="M22" s="14">
        <f t="shared" si="1"/>
        <v>55</v>
      </c>
      <c r="N22" s="10">
        <v>9</v>
      </c>
    </row>
    <row r="23" spans="2:14" ht="35.1" customHeight="1" x14ac:dyDescent="0.3">
      <c r="B23" s="3">
        <v>15</v>
      </c>
      <c r="C23" s="10" t="s">
        <v>146</v>
      </c>
      <c r="D23" s="17" t="s">
        <v>11</v>
      </c>
      <c r="E23" s="17">
        <v>11</v>
      </c>
      <c r="F23" s="9" t="s">
        <v>125</v>
      </c>
      <c r="G23" s="20" t="s">
        <v>123</v>
      </c>
      <c r="H23" s="21">
        <v>45</v>
      </c>
      <c r="I23" s="21">
        <v>20</v>
      </c>
      <c r="J23" s="10">
        <f t="shared" si="0"/>
        <v>65</v>
      </c>
      <c r="K23" s="25">
        <f t="shared" si="2"/>
        <v>54.166666666666664</v>
      </c>
      <c r="L23" s="11" t="s">
        <v>16</v>
      </c>
      <c r="M23" s="14">
        <f t="shared" si="1"/>
        <v>54.166666666666664</v>
      </c>
      <c r="N23" s="10">
        <v>10</v>
      </c>
    </row>
    <row r="24" spans="2:14" ht="35.1" customHeight="1" x14ac:dyDescent="0.3">
      <c r="B24" s="3">
        <v>16</v>
      </c>
      <c r="C24" s="10" t="s">
        <v>147</v>
      </c>
      <c r="D24" s="16" t="s">
        <v>11</v>
      </c>
      <c r="E24" s="16">
        <v>10</v>
      </c>
      <c r="F24" s="9" t="s">
        <v>64</v>
      </c>
      <c r="G24" s="20" t="s">
        <v>119</v>
      </c>
      <c r="H24" s="20">
        <v>46</v>
      </c>
      <c r="I24" s="20">
        <v>19</v>
      </c>
      <c r="J24" s="10">
        <f t="shared" si="0"/>
        <v>65</v>
      </c>
      <c r="K24" s="25">
        <f t="shared" si="2"/>
        <v>54.166666666666664</v>
      </c>
      <c r="L24" s="11" t="s">
        <v>16</v>
      </c>
      <c r="M24" s="14">
        <f t="shared" si="1"/>
        <v>54.166666666666664</v>
      </c>
      <c r="N24" s="10">
        <v>10</v>
      </c>
    </row>
    <row r="25" spans="2:14" ht="35.1" customHeight="1" x14ac:dyDescent="0.3">
      <c r="B25" s="3">
        <v>17</v>
      </c>
      <c r="C25" s="10" t="s">
        <v>148</v>
      </c>
      <c r="D25" s="17" t="s">
        <v>11</v>
      </c>
      <c r="E25" s="17">
        <v>10</v>
      </c>
      <c r="F25" s="9" t="s">
        <v>68</v>
      </c>
      <c r="G25" s="20" t="s">
        <v>37</v>
      </c>
      <c r="H25" s="21">
        <v>40</v>
      </c>
      <c r="I25" s="21">
        <v>25</v>
      </c>
      <c r="J25" s="10">
        <f t="shared" si="0"/>
        <v>65</v>
      </c>
      <c r="K25" s="25">
        <f t="shared" si="2"/>
        <v>54.166666666666664</v>
      </c>
      <c r="L25" s="11" t="s">
        <v>16</v>
      </c>
      <c r="M25" s="14">
        <f t="shared" si="1"/>
        <v>54.166666666666664</v>
      </c>
      <c r="N25" s="10">
        <v>10</v>
      </c>
    </row>
    <row r="26" spans="2:14" ht="35.1" customHeight="1" x14ac:dyDescent="0.3">
      <c r="B26" s="3">
        <v>18</v>
      </c>
      <c r="C26" s="10" t="s">
        <v>149</v>
      </c>
      <c r="D26" s="17" t="s">
        <v>12</v>
      </c>
      <c r="E26" s="17">
        <v>9</v>
      </c>
      <c r="F26" s="9" t="s">
        <v>29</v>
      </c>
      <c r="G26" s="20" t="s">
        <v>122</v>
      </c>
      <c r="H26" s="20">
        <v>45</v>
      </c>
      <c r="I26" s="20">
        <v>20</v>
      </c>
      <c r="J26" s="10">
        <f t="shared" si="0"/>
        <v>65</v>
      </c>
      <c r="K26" s="25">
        <f t="shared" si="2"/>
        <v>54.166666666666664</v>
      </c>
      <c r="L26" s="11" t="s">
        <v>16</v>
      </c>
      <c r="M26" s="14">
        <f t="shared" si="1"/>
        <v>54.166666666666664</v>
      </c>
      <c r="N26" s="10">
        <v>10</v>
      </c>
    </row>
    <row r="27" spans="2:14" ht="35.1" customHeight="1" x14ac:dyDescent="0.3">
      <c r="B27" s="3">
        <v>19</v>
      </c>
      <c r="C27" s="10" t="s">
        <v>150</v>
      </c>
      <c r="D27" s="17" t="s">
        <v>11</v>
      </c>
      <c r="E27" s="17">
        <v>10</v>
      </c>
      <c r="F27" s="9" t="s">
        <v>60</v>
      </c>
      <c r="G27" s="20" t="s">
        <v>116</v>
      </c>
      <c r="H27" s="21">
        <v>42</v>
      </c>
      <c r="I27" s="21">
        <v>23</v>
      </c>
      <c r="J27" s="10">
        <f t="shared" si="0"/>
        <v>65</v>
      </c>
      <c r="K27" s="25">
        <f t="shared" si="2"/>
        <v>54.166666666666664</v>
      </c>
      <c r="L27" s="11" t="s">
        <v>16</v>
      </c>
      <c r="M27" s="14">
        <f t="shared" si="1"/>
        <v>54.166666666666664</v>
      </c>
      <c r="N27" s="10">
        <v>10</v>
      </c>
    </row>
    <row r="28" spans="2:14" ht="35.1" customHeight="1" x14ac:dyDescent="0.3">
      <c r="B28" s="3">
        <v>20</v>
      </c>
      <c r="C28" s="10" t="s">
        <v>151</v>
      </c>
      <c r="D28" s="17" t="s">
        <v>11</v>
      </c>
      <c r="E28" s="17">
        <v>10</v>
      </c>
      <c r="F28" s="9" t="s">
        <v>69</v>
      </c>
      <c r="G28" s="20" t="s">
        <v>48</v>
      </c>
      <c r="H28" s="21">
        <v>44</v>
      </c>
      <c r="I28" s="21">
        <v>20</v>
      </c>
      <c r="J28" s="10">
        <f t="shared" si="0"/>
        <v>64</v>
      </c>
      <c r="K28" s="25">
        <f t="shared" si="2"/>
        <v>53.333333333333336</v>
      </c>
      <c r="L28" s="11" t="s">
        <v>16</v>
      </c>
      <c r="M28" s="14">
        <f t="shared" si="1"/>
        <v>53.333333333333336</v>
      </c>
      <c r="N28" s="10">
        <v>11</v>
      </c>
    </row>
    <row r="29" spans="2:14" ht="35.1" customHeight="1" x14ac:dyDescent="0.3">
      <c r="B29" s="3">
        <v>21</v>
      </c>
      <c r="C29" s="10" t="s">
        <v>152</v>
      </c>
      <c r="D29" s="17" t="s">
        <v>11</v>
      </c>
      <c r="E29" s="17">
        <v>10</v>
      </c>
      <c r="F29" s="9" t="s">
        <v>80</v>
      </c>
      <c r="G29" s="20" t="s">
        <v>121</v>
      </c>
      <c r="H29" s="20">
        <v>40</v>
      </c>
      <c r="I29" s="20">
        <v>22</v>
      </c>
      <c r="J29" s="10">
        <f t="shared" si="0"/>
        <v>62</v>
      </c>
      <c r="K29" s="25">
        <f t="shared" si="2"/>
        <v>51.666666666666664</v>
      </c>
      <c r="L29" s="11" t="s">
        <v>16</v>
      </c>
      <c r="M29" s="14">
        <f t="shared" si="1"/>
        <v>51.666666666666664</v>
      </c>
      <c r="N29" s="10">
        <v>12</v>
      </c>
    </row>
    <row r="30" spans="2:14" ht="35.1" customHeight="1" x14ac:dyDescent="0.3">
      <c r="B30" s="3">
        <v>22</v>
      </c>
      <c r="C30" s="10" t="s">
        <v>153</v>
      </c>
      <c r="D30" s="17" t="s">
        <v>11</v>
      </c>
      <c r="E30" s="17">
        <v>10</v>
      </c>
      <c r="F30" s="9" t="s">
        <v>66</v>
      </c>
      <c r="G30" s="20" t="s">
        <v>92</v>
      </c>
      <c r="H30" s="21">
        <v>41</v>
      </c>
      <c r="I30" s="21">
        <v>20</v>
      </c>
      <c r="J30" s="10">
        <f t="shared" si="0"/>
        <v>61</v>
      </c>
      <c r="K30" s="25">
        <f t="shared" si="2"/>
        <v>50.833333333333336</v>
      </c>
      <c r="L30" s="11" t="s">
        <v>16</v>
      </c>
      <c r="M30" s="14">
        <f t="shared" si="1"/>
        <v>50.833333333333336</v>
      </c>
      <c r="N30" s="10">
        <v>13</v>
      </c>
    </row>
    <row r="31" spans="2:14" ht="35.1" customHeight="1" x14ac:dyDescent="0.3">
      <c r="B31" s="3">
        <v>23</v>
      </c>
      <c r="C31" s="10" t="s">
        <v>154</v>
      </c>
      <c r="D31" s="17" t="s">
        <v>11</v>
      </c>
      <c r="E31" s="17">
        <v>9</v>
      </c>
      <c r="F31" s="9" t="s">
        <v>22</v>
      </c>
      <c r="G31" s="20" t="s">
        <v>35</v>
      </c>
      <c r="H31" s="20">
        <v>39</v>
      </c>
      <c r="I31" s="20">
        <v>20</v>
      </c>
      <c r="J31" s="10">
        <f t="shared" si="0"/>
        <v>59</v>
      </c>
      <c r="K31" s="25">
        <f t="shared" si="2"/>
        <v>49.166666666666664</v>
      </c>
      <c r="L31" s="19" t="s">
        <v>131</v>
      </c>
      <c r="M31" s="14">
        <f t="shared" si="1"/>
        <v>49.166666666666664</v>
      </c>
      <c r="N31" s="10">
        <v>14</v>
      </c>
    </row>
    <row r="32" spans="2:14" ht="35.1" customHeight="1" x14ac:dyDescent="0.3">
      <c r="B32" s="3">
        <v>24</v>
      </c>
      <c r="C32" s="10" t="s">
        <v>155</v>
      </c>
      <c r="D32" s="17" t="s">
        <v>12</v>
      </c>
      <c r="E32" s="17">
        <v>10</v>
      </c>
      <c r="F32" s="9" t="s">
        <v>74</v>
      </c>
      <c r="G32" s="20" t="s">
        <v>83</v>
      </c>
      <c r="H32" s="20">
        <v>39</v>
      </c>
      <c r="I32" s="20">
        <v>19</v>
      </c>
      <c r="J32" s="10">
        <f t="shared" si="0"/>
        <v>58</v>
      </c>
      <c r="K32" s="25">
        <f t="shared" si="2"/>
        <v>48.333333333333336</v>
      </c>
      <c r="L32" s="19" t="s">
        <v>131</v>
      </c>
      <c r="M32" s="14">
        <f t="shared" si="1"/>
        <v>48.333333333333336</v>
      </c>
      <c r="N32" s="10">
        <v>15</v>
      </c>
    </row>
    <row r="33" spans="2:14" ht="35.1" customHeight="1" x14ac:dyDescent="0.3">
      <c r="B33" s="3">
        <v>25</v>
      </c>
      <c r="C33" s="10" t="s">
        <v>156</v>
      </c>
      <c r="D33" s="17" t="s">
        <v>11</v>
      </c>
      <c r="E33" s="17">
        <v>9</v>
      </c>
      <c r="F33" s="9" t="s">
        <v>26</v>
      </c>
      <c r="G33" s="20" t="s">
        <v>53</v>
      </c>
      <c r="H33" s="21">
        <v>43</v>
      </c>
      <c r="I33" s="21">
        <v>15</v>
      </c>
      <c r="J33" s="10">
        <f t="shared" si="0"/>
        <v>58</v>
      </c>
      <c r="K33" s="25">
        <f t="shared" si="2"/>
        <v>48.333333333333336</v>
      </c>
      <c r="L33" s="19" t="s">
        <v>131</v>
      </c>
      <c r="M33" s="14">
        <f t="shared" si="1"/>
        <v>48.333333333333336</v>
      </c>
      <c r="N33" s="10">
        <v>15</v>
      </c>
    </row>
    <row r="34" spans="2:14" ht="35.1" customHeight="1" x14ac:dyDescent="0.3">
      <c r="B34" s="3">
        <v>26</v>
      </c>
      <c r="C34" s="10" t="s">
        <v>157</v>
      </c>
      <c r="D34" s="17" t="s">
        <v>11</v>
      </c>
      <c r="E34" s="17">
        <v>11</v>
      </c>
      <c r="F34" s="9" t="s">
        <v>100</v>
      </c>
      <c r="G34" s="20" t="s">
        <v>41</v>
      </c>
      <c r="H34" s="21">
        <v>39</v>
      </c>
      <c r="I34" s="21">
        <v>18</v>
      </c>
      <c r="J34" s="10">
        <f t="shared" si="0"/>
        <v>57</v>
      </c>
      <c r="K34" s="25">
        <f t="shared" si="2"/>
        <v>47.5</v>
      </c>
      <c r="L34" s="19" t="s">
        <v>131</v>
      </c>
      <c r="M34" s="14">
        <f t="shared" si="1"/>
        <v>47.5</v>
      </c>
      <c r="N34" s="10">
        <v>15</v>
      </c>
    </row>
    <row r="35" spans="2:14" ht="35.1" customHeight="1" x14ac:dyDescent="0.3">
      <c r="B35" s="3">
        <v>27</v>
      </c>
      <c r="C35" s="10" t="s">
        <v>158</v>
      </c>
      <c r="D35" s="17" t="s">
        <v>11</v>
      </c>
      <c r="E35" s="17">
        <v>9</v>
      </c>
      <c r="F35" s="9" t="s">
        <v>21</v>
      </c>
      <c r="G35" s="20" t="s">
        <v>89</v>
      </c>
      <c r="H35" s="20">
        <v>37</v>
      </c>
      <c r="I35" s="20">
        <v>20</v>
      </c>
      <c r="J35" s="10">
        <f t="shared" si="0"/>
        <v>57</v>
      </c>
      <c r="K35" s="25">
        <f t="shared" si="2"/>
        <v>47.5</v>
      </c>
      <c r="L35" s="19" t="s">
        <v>131</v>
      </c>
      <c r="M35" s="14">
        <f t="shared" si="1"/>
        <v>47.5</v>
      </c>
      <c r="N35" s="10">
        <v>15</v>
      </c>
    </row>
    <row r="36" spans="2:14" ht="35.1" customHeight="1" x14ac:dyDescent="0.3">
      <c r="B36" s="3">
        <v>28</v>
      </c>
      <c r="C36" s="10" t="s">
        <v>159</v>
      </c>
      <c r="D36" s="17" t="s">
        <v>11</v>
      </c>
      <c r="E36" s="17">
        <v>10</v>
      </c>
      <c r="F36" s="9" t="s">
        <v>71</v>
      </c>
      <c r="G36" s="20" t="s">
        <v>52</v>
      </c>
      <c r="H36" s="20">
        <v>41</v>
      </c>
      <c r="I36" s="20">
        <v>15</v>
      </c>
      <c r="J36" s="10">
        <f t="shared" si="0"/>
        <v>56</v>
      </c>
      <c r="K36" s="25">
        <f t="shared" si="2"/>
        <v>46.666666666666664</v>
      </c>
      <c r="L36" s="19" t="s">
        <v>131</v>
      </c>
      <c r="M36" s="14">
        <f t="shared" si="1"/>
        <v>46.666666666666664</v>
      </c>
      <c r="N36" s="10">
        <v>16</v>
      </c>
    </row>
    <row r="37" spans="2:14" ht="35.1" customHeight="1" x14ac:dyDescent="0.3">
      <c r="B37" s="3">
        <v>29</v>
      </c>
      <c r="C37" s="10" t="s">
        <v>160</v>
      </c>
      <c r="D37" s="17" t="s">
        <v>11</v>
      </c>
      <c r="E37" s="17">
        <v>10</v>
      </c>
      <c r="F37" s="9" t="s">
        <v>73</v>
      </c>
      <c r="G37" s="20" t="s">
        <v>42</v>
      </c>
      <c r="H37" s="21">
        <v>40</v>
      </c>
      <c r="I37" s="21">
        <v>16</v>
      </c>
      <c r="J37" s="10">
        <f t="shared" si="0"/>
        <v>56</v>
      </c>
      <c r="K37" s="25">
        <f t="shared" si="2"/>
        <v>46.666666666666664</v>
      </c>
      <c r="L37" s="19" t="s">
        <v>131</v>
      </c>
      <c r="M37" s="14">
        <f t="shared" si="1"/>
        <v>46.666666666666664</v>
      </c>
      <c r="N37" s="10">
        <v>16</v>
      </c>
    </row>
    <row r="38" spans="2:14" ht="35.1" customHeight="1" x14ac:dyDescent="0.3">
      <c r="B38" s="3">
        <v>30</v>
      </c>
      <c r="C38" s="10" t="s">
        <v>161</v>
      </c>
      <c r="D38" s="17" t="s">
        <v>11</v>
      </c>
      <c r="E38" s="17">
        <v>10</v>
      </c>
      <c r="F38" s="9" t="s">
        <v>62</v>
      </c>
      <c r="G38" s="20" t="s">
        <v>51</v>
      </c>
      <c r="H38" s="21">
        <v>32</v>
      </c>
      <c r="I38" s="21">
        <v>23</v>
      </c>
      <c r="J38" s="10">
        <f t="shared" si="0"/>
        <v>55</v>
      </c>
      <c r="K38" s="25">
        <f t="shared" si="2"/>
        <v>45.833333333333336</v>
      </c>
      <c r="L38" s="19" t="s">
        <v>131</v>
      </c>
      <c r="M38" s="14">
        <f t="shared" si="1"/>
        <v>45.833333333333336</v>
      </c>
      <c r="N38" s="10">
        <v>17</v>
      </c>
    </row>
    <row r="39" spans="2:14" ht="35.1" customHeight="1" x14ac:dyDescent="0.3">
      <c r="B39" s="3">
        <v>31</v>
      </c>
      <c r="C39" s="10" t="s">
        <v>162</v>
      </c>
      <c r="D39" s="17" t="s">
        <v>11</v>
      </c>
      <c r="E39" s="17">
        <v>10</v>
      </c>
      <c r="F39" s="9" t="s">
        <v>77</v>
      </c>
      <c r="G39" s="20" t="s">
        <v>39</v>
      </c>
      <c r="H39" s="20">
        <v>42</v>
      </c>
      <c r="I39" s="20">
        <v>12</v>
      </c>
      <c r="J39" s="10">
        <f t="shared" si="0"/>
        <v>54</v>
      </c>
      <c r="K39" s="25">
        <f t="shared" si="2"/>
        <v>45</v>
      </c>
      <c r="L39" s="19" t="s">
        <v>131</v>
      </c>
      <c r="M39" s="14">
        <f t="shared" si="1"/>
        <v>45</v>
      </c>
      <c r="N39" s="10">
        <v>18</v>
      </c>
    </row>
    <row r="40" spans="2:14" ht="35.1" customHeight="1" x14ac:dyDescent="0.3">
      <c r="B40" s="3">
        <v>32</v>
      </c>
      <c r="C40" s="10" t="s">
        <v>163</v>
      </c>
      <c r="D40" s="17" t="s">
        <v>11</v>
      </c>
      <c r="E40" s="17">
        <v>11</v>
      </c>
      <c r="F40" s="9" t="s">
        <v>107</v>
      </c>
      <c r="G40" s="20" t="s">
        <v>56</v>
      </c>
      <c r="H40" s="20">
        <v>36</v>
      </c>
      <c r="I40" s="20">
        <v>18</v>
      </c>
      <c r="J40" s="10">
        <f t="shared" si="0"/>
        <v>54</v>
      </c>
      <c r="K40" s="25">
        <f t="shared" si="2"/>
        <v>45</v>
      </c>
      <c r="L40" s="19" t="s">
        <v>131</v>
      </c>
      <c r="M40" s="14">
        <f t="shared" si="1"/>
        <v>45</v>
      </c>
      <c r="N40" s="10">
        <v>18</v>
      </c>
    </row>
    <row r="41" spans="2:14" ht="35.1" customHeight="1" x14ac:dyDescent="0.3">
      <c r="B41" s="3">
        <v>33</v>
      </c>
      <c r="C41" s="10" t="s">
        <v>164</v>
      </c>
      <c r="D41" s="17" t="s">
        <v>11</v>
      </c>
      <c r="E41" s="17">
        <v>11</v>
      </c>
      <c r="F41" s="9" t="s">
        <v>114</v>
      </c>
      <c r="G41" s="20" t="s">
        <v>55</v>
      </c>
      <c r="H41" s="20">
        <v>34</v>
      </c>
      <c r="I41" s="20">
        <v>18</v>
      </c>
      <c r="J41" s="10">
        <f t="shared" ref="J41:J72" si="3">SUM(H41:I41)</f>
        <v>52</v>
      </c>
      <c r="K41" s="25">
        <f t="shared" si="2"/>
        <v>43.333333333333336</v>
      </c>
      <c r="L41" s="19" t="s">
        <v>131</v>
      </c>
      <c r="M41" s="14">
        <f t="shared" ref="M41:M61" si="4">(J41*100)/120</f>
        <v>43.333333333333336</v>
      </c>
      <c r="N41" s="10">
        <v>19</v>
      </c>
    </row>
    <row r="42" spans="2:14" ht="35.1" customHeight="1" x14ac:dyDescent="0.3">
      <c r="B42" s="3">
        <v>34</v>
      </c>
      <c r="C42" s="10" t="s">
        <v>165</v>
      </c>
      <c r="D42" s="17" t="s">
        <v>11</v>
      </c>
      <c r="E42" s="17">
        <v>11</v>
      </c>
      <c r="F42" s="9" t="s">
        <v>104</v>
      </c>
      <c r="G42" s="20" t="s">
        <v>33</v>
      </c>
      <c r="H42" s="21">
        <v>32</v>
      </c>
      <c r="I42" s="21">
        <v>20</v>
      </c>
      <c r="J42" s="10">
        <f t="shared" si="3"/>
        <v>52</v>
      </c>
      <c r="K42" s="25">
        <f t="shared" si="2"/>
        <v>43.333333333333336</v>
      </c>
      <c r="L42" s="19" t="s">
        <v>131</v>
      </c>
      <c r="M42" s="14">
        <f t="shared" si="4"/>
        <v>43.333333333333336</v>
      </c>
      <c r="N42" s="10">
        <v>19</v>
      </c>
    </row>
    <row r="43" spans="2:14" ht="35.1" customHeight="1" x14ac:dyDescent="0.3">
      <c r="B43" s="3">
        <v>35</v>
      </c>
      <c r="C43" s="10" t="s">
        <v>166</v>
      </c>
      <c r="D43" s="17" t="s">
        <v>12</v>
      </c>
      <c r="E43" s="17">
        <v>10</v>
      </c>
      <c r="F43" s="9" t="s">
        <v>81</v>
      </c>
      <c r="G43" s="20" t="s">
        <v>40</v>
      </c>
      <c r="H43" s="20">
        <v>32</v>
      </c>
      <c r="I43" s="20">
        <v>19</v>
      </c>
      <c r="J43" s="10">
        <f t="shared" si="3"/>
        <v>51</v>
      </c>
      <c r="K43" s="25">
        <f t="shared" si="2"/>
        <v>42.5</v>
      </c>
      <c r="L43" s="19" t="s">
        <v>131</v>
      </c>
      <c r="M43" s="14">
        <f t="shared" si="4"/>
        <v>42.5</v>
      </c>
      <c r="N43" s="10">
        <v>19</v>
      </c>
    </row>
    <row r="44" spans="2:14" ht="35.1" customHeight="1" x14ac:dyDescent="0.3">
      <c r="B44" s="3">
        <v>36</v>
      </c>
      <c r="C44" s="10" t="s">
        <v>167</v>
      </c>
      <c r="D44" s="17" t="s">
        <v>11</v>
      </c>
      <c r="E44" s="17">
        <v>9</v>
      </c>
      <c r="F44" s="9" t="s">
        <v>24</v>
      </c>
      <c r="G44" s="20" t="s">
        <v>49</v>
      </c>
      <c r="H44" s="21">
        <v>31</v>
      </c>
      <c r="I44" s="21">
        <v>18</v>
      </c>
      <c r="J44" s="10">
        <f t="shared" si="3"/>
        <v>49</v>
      </c>
      <c r="K44" s="25">
        <f t="shared" si="2"/>
        <v>40.833333333333336</v>
      </c>
      <c r="L44" s="19" t="s">
        <v>131</v>
      </c>
      <c r="M44" s="14">
        <f t="shared" si="4"/>
        <v>40.833333333333336</v>
      </c>
      <c r="N44" s="10">
        <v>20</v>
      </c>
    </row>
    <row r="45" spans="2:14" ht="35.1" customHeight="1" x14ac:dyDescent="0.3">
      <c r="B45" s="3">
        <v>37</v>
      </c>
      <c r="C45" s="10" t="s">
        <v>168</v>
      </c>
      <c r="D45" s="17" t="s">
        <v>11</v>
      </c>
      <c r="E45" s="17">
        <v>9</v>
      </c>
      <c r="F45" s="9" t="s">
        <v>23</v>
      </c>
      <c r="G45" s="20" t="s">
        <v>118</v>
      </c>
      <c r="H45" s="20">
        <v>31</v>
      </c>
      <c r="I45" s="20">
        <v>15</v>
      </c>
      <c r="J45" s="10">
        <f t="shared" si="3"/>
        <v>46</v>
      </c>
      <c r="K45" s="25">
        <f t="shared" si="2"/>
        <v>38.333333333333336</v>
      </c>
      <c r="L45" s="19" t="s">
        <v>131</v>
      </c>
      <c r="M45" s="14">
        <f t="shared" si="4"/>
        <v>38.333333333333336</v>
      </c>
      <c r="N45" s="10">
        <v>21</v>
      </c>
    </row>
    <row r="46" spans="2:14" ht="35.1" customHeight="1" x14ac:dyDescent="0.3">
      <c r="B46" s="3">
        <v>38</v>
      </c>
      <c r="C46" s="10" t="s">
        <v>169</v>
      </c>
      <c r="D46" s="17" t="s">
        <v>12</v>
      </c>
      <c r="E46" s="17">
        <v>9</v>
      </c>
      <c r="F46" s="9" t="s">
        <v>27</v>
      </c>
      <c r="G46" s="20" t="s">
        <v>45</v>
      </c>
      <c r="H46" s="20">
        <v>32</v>
      </c>
      <c r="I46" s="20">
        <v>12</v>
      </c>
      <c r="J46" s="10">
        <f t="shared" si="3"/>
        <v>44</v>
      </c>
      <c r="K46" s="25">
        <f t="shared" si="2"/>
        <v>36.666666666666664</v>
      </c>
      <c r="L46" s="19" t="s">
        <v>131</v>
      </c>
      <c r="M46" s="14">
        <f t="shared" si="4"/>
        <v>36.666666666666664</v>
      </c>
      <c r="N46" s="10">
        <v>22</v>
      </c>
    </row>
    <row r="47" spans="2:14" ht="35.1" customHeight="1" x14ac:dyDescent="0.3">
      <c r="B47" s="3">
        <v>39</v>
      </c>
      <c r="C47" s="10" t="s">
        <v>170</v>
      </c>
      <c r="D47" s="17" t="s">
        <v>11</v>
      </c>
      <c r="E47" s="17">
        <v>10</v>
      </c>
      <c r="F47" s="9" t="s">
        <v>63</v>
      </c>
      <c r="G47" s="20" t="s">
        <v>46</v>
      </c>
      <c r="H47" s="20">
        <v>27</v>
      </c>
      <c r="I47" s="20">
        <v>17</v>
      </c>
      <c r="J47" s="10">
        <f t="shared" si="3"/>
        <v>44</v>
      </c>
      <c r="K47" s="25">
        <f t="shared" si="2"/>
        <v>36.666666666666664</v>
      </c>
      <c r="L47" s="19" t="s">
        <v>131</v>
      </c>
      <c r="M47" s="14">
        <f t="shared" si="4"/>
        <v>36.666666666666664</v>
      </c>
      <c r="N47" s="10">
        <v>22</v>
      </c>
    </row>
    <row r="48" spans="2:14" ht="35.1" customHeight="1" x14ac:dyDescent="0.3">
      <c r="B48" s="3">
        <v>40</v>
      </c>
      <c r="C48" s="10" t="s">
        <v>171</v>
      </c>
      <c r="D48" s="17" t="s">
        <v>17</v>
      </c>
      <c r="E48" s="17">
        <v>10</v>
      </c>
      <c r="F48" s="9" t="s">
        <v>79</v>
      </c>
      <c r="G48" s="20" t="s">
        <v>84</v>
      </c>
      <c r="H48" s="20">
        <v>29</v>
      </c>
      <c r="I48" s="20">
        <v>14</v>
      </c>
      <c r="J48" s="10">
        <f t="shared" si="3"/>
        <v>43</v>
      </c>
      <c r="K48" s="25">
        <f t="shared" si="2"/>
        <v>35.833333333333336</v>
      </c>
      <c r="L48" s="19" t="s">
        <v>131</v>
      </c>
      <c r="M48" s="14">
        <f t="shared" si="4"/>
        <v>35.833333333333336</v>
      </c>
      <c r="N48" s="10">
        <v>23</v>
      </c>
    </row>
    <row r="49" spans="2:14" ht="35.1" customHeight="1" x14ac:dyDescent="0.3">
      <c r="B49" s="3">
        <v>41</v>
      </c>
      <c r="C49" s="10" t="s">
        <v>172</v>
      </c>
      <c r="D49" s="17" t="s">
        <v>127</v>
      </c>
      <c r="E49" s="17">
        <v>11</v>
      </c>
      <c r="F49" s="9" t="s">
        <v>126</v>
      </c>
      <c r="G49" s="20" t="s">
        <v>94</v>
      </c>
      <c r="H49" s="20">
        <v>27</v>
      </c>
      <c r="I49" s="20">
        <v>15</v>
      </c>
      <c r="J49" s="10">
        <f t="shared" si="3"/>
        <v>42</v>
      </c>
      <c r="K49" s="25">
        <f t="shared" si="2"/>
        <v>35</v>
      </c>
      <c r="L49" s="19" t="s">
        <v>131</v>
      </c>
      <c r="M49" s="14">
        <f t="shared" si="4"/>
        <v>35</v>
      </c>
      <c r="N49" s="10">
        <v>24</v>
      </c>
    </row>
    <row r="50" spans="2:14" ht="35.1" customHeight="1" x14ac:dyDescent="0.3">
      <c r="B50" s="3">
        <v>42</v>
      </c>
      <c r="C50" s="10" t="s">
        <v>173</v>
      </c>
      <c r="D50" s="16" t="s">
        <v>11</v>
      </c>
      <c r="E50" s="16">
        <v>11</v>
      </c>
      <c r="F50" s="9" t="s">
        <v>98</v>
      </c>
      <c r="G50" s="20" t="s">
        <v>96</v>
      </c>
      <c r="H50" s="21">
        <v>33</v>
      </c>
      <c r="I50" s="21">
        <v>7</v>
      </c>
      <c r="J50" s="10">
        <f t="shared" si="3"/>
        <v>40</v>
      </c>
      <c r="K50" s="25">
        <f t="shared" si="2"/>
        <v>33.333333333333336</v>
      </c>
      <c r="L50" s="19" t="s">
        <v>131</v>
      </c>
      <c r="M50" s="14">
        <f t="shared" si="4"/>
        <v>33.333333333333336</v>
      </c>
      <c r="N50" s="10">
        <v>25</v>
      </c>
    </row>
    <row r="51" spans="2:14" ht="35.1" customHeight="1" x14ac:dyDescent="0.3">
      <c r="B51" s="3">
        <v>43</v>
      </c>
      <c r="C51" s="10" t="s">
        <v>174</v>
      </c>
      <c r="D51" s="17" t="s">
        <v>12</v>
      </c>
      <c r="E51" s="17">
        <v>11</v>
      </c>
      <c r="F51" s="9" t="s">
        <v>103</v>
      </c>
      <c r="G51" s="20" t="s">
        <v>129</v>
      </c>
      <c r="H51" s="20">
        <v>32</v>
      </c>
      <c r="I51" s="20">
        <v>6</v>
      </c>
      <c r="J51" s="10">
        <f t="shared" si="3"/>
        <v>38</v>
      </c>
      <c r="K51" s="25">
        <f t="shared" si="2"/>
        <v>31.666666666666668</v>
      </c>
      <c r="L51" s="19" t="s">
        <v>131</v>
      </c>
      <c r="M51" s="14">
        <f t="shared" si="4"/>
        <v>31.666666666666668</v>
      </c>
      <c r="N51" s="10">
        <v>26</v>
      </c>
    </row>
    <row r="52" spans="2:14" ht="35.1" customHeight="1" x14ac:dyDescent="0.3">
      <c r="B52" s="3">
        <v>44</v>
      </c>
      <c r="C52" s="10" t="s">
        <v>175</v>
      </c>
      <c r="D52" s="17" t="s">
        <v>12</v>
      </c>
      <c r="E52" s="17">
        <v>11</v>
      </c>
      <c r="F52" s="9" t="s">
        <v>113</v>
      </c>
      <c r="G52" s="20" t="s">
        <v>95</v>
      </c>
      <c r="H52" s="20">
        <v>22</v>
      </c>
      <c r="I52" s="20">
        <v>16</v>
      </c>
      <c r="J52" s="10">
        <f t="shared" si="3"/>
        <v>38</v>
      </c>
      <c r="K52" s="25">
        <f t="shared" si="2"/>
        <v>31.666666666666668</v>
      </c>
      <c r="L52" s="19" t="s">
        <v>131</v>
      </c>
      <c r="M52" s="14">
        <f t="shared" si="4"/>
        <v>31.666666666666668</v>
      </c>
      <c r="N52" s="10">
        <v>26</v>
      </c>
    </row>
    <row r="53" spans="2:14" ht="35.1" customHeight="1" x14ac:dyDescent="0.3">
      <c r="B53" s="3">
        <v>45</v>
      </c>
      <c r="C53" s="10" t="s">
        <v>176</v>
      </c>
      <c r="D53" s="17" t="s">
        <v>17</v>
      </c>
      <c r="E53" s="17">
        <v>10</v>
      </c>
      <c r="F53" s="9" t="s">
        <v>82</v>
      </c>
      <c r="G53" s="20" t="s">
        <v>87</v>
      </c>
      <c r="H53" s="20">
        <v>23</v>
      </c>
      <c r="I53" s="20">
        <v>13</v>
      </c>
      <c r="J53" s="10">
        <f t="shared" si="3"/>
        <v>36</v>
      </c>
      <c r="K53" s="25">
        <f t="shared" si="2"/>
        <v>30</v>
      </c>
      <c r="L53" s="19" t="s">
        <v>131</v>
      </c>
      <c r="M53" s="14">
        <f t="shared" si="4"/>
        <v>30</v>
      </c>
      <c r="N53" s="10">
        <v>27</v>
      </c>
    </row>
    <row r="54" spans="2:14" ht="35.1" customHeight="1" x14ac:dyDescent="0.3">
      <c r="B54" s="3">
        <v>46</v>
      </c>
      <c r="C54" s="10" t="s">
        <v>177</v>
      </c>
      <c r="D54" s="17" t="s">
        <v>127</v>
      </c>
      <c r="E54" s="17">
        <v>9</v>
      </c>
      <c r="F54" s="9" t="s">
        <v>28</v>
      </c>
      <c r="G54" s="20" t="s">
        <v>43</v>
      </c>
      <c r="H54" s="20">
        <v>18</v>
      </c>
      <c r="I54" s="22">
        <v>16</v>
      </c>
      <c r="J54" s="10">
        <f t="shared" si="3"/>
        <v>34</v>
      </c>
      <c r="K54" s="25">
        <f t="shared" si="2"/>
        <v>28.333333333333332</v>
      </c>
      <c r="L54" s="19" t="s">
        <v>131</v>
      </c>
      <c r="M54" s="14">
        <f t="shared" si="4"/>
        <v>28.333333333333332</v>
      </c>
      <c r="N54" s="10">
        <v>28</v>
      </c>
    </row>
    <row r="55" spans="2:14" ht="35.1" customHeight="1" x14ac:dyDescent="0.3">
      <c r="B55" s="3">
        <v>47</v>
      </c>
      <c r="C55" s="10" t="s">
        <v>178</v>
      </c>
      <c r="D55" s="17" t="s">
        <v>12</v>
      </c>
      <c r="E55" s="17">
        <v>9</v>
      </c>
      <c r="F55" s="9" t="s">
        <v>25</v>
      </c>
      <c r="G55" s="20" t="s">
        <v>85</v>
      </c>
      <c r="H55" s="20">
        <v>20</v>
      </c>
      <c r="I55" s="20">
        <v>14</v>
      </c>
      <c r="J55" s="10">
        <f t="shared" si="3"/>
        <v>34</v>
      </c>
      <c r="K55" s="25">
        <f t="shared" si="2"/>
        <v>28.333333333333332</v>
      </c>
      <c r="L55" s="19" t="s">
        <v>131</v>
      </c>
      <c r="M55" s="14">
        <f t="shared" si="4"/>
        <v>28.333333333333332</v>
      </c>
      <c r="N55" s="10">
        <v>28</v>
      </c>
    </row>
    <row r="56" spans="2:14" ht="35.1" customHeight="1" x14ac:dyDescent="0.3">
      <c r="B56" s="3">
        <v>48</v>
      </c>
      <c r="C56" s="10" t="s">
        <v>179</v>
      </c>
      <c r="D56" s="17" t="s">
        <v>11</v>
      </c>
      <c r="E56" s="17">
        <v>10</v>
      </c>
      <c r="F56" s="9" t="s">
        <v>76</v>
      </c>
      <c r="G56" s="20" t="s">
        <v>88</v>
      </c>
      <c r="H56" s="21">
        <v>23</v>
      </c>
      <c r="I56" s="21">
        <v>11</v>
      </c>
      <c r="J56" s="10">
        <f t="shared" si="3"/>
        <v>34</v>
      </c>
      <c r="K56" s="25">
        <f t="shared" si="2"/>
        <v>28.333333333333332</v>
      </c>
      <c r="L56" s="19" t="s">
        <v>131</v>
      </c>
      <c r="M56" s="14">
        <f t="shared" si="4"/>
        <v>28.333333333333332</v>
      </c>
      <c r="N56" s="10">
        <v>28</v>
      </c>
    </row>
    <row r="57" spans="2:14" ht="35.1" customHeight="1" x14ac:dyDescent="0.3">
      <c r="B57" s="3">
        <v>49</v>
      </c>
      <c r="C57" s="10" t="s">
        <v>180</v>
      </c>
      <c r="D57" s="17" t="s">
        <v>127</v>
      </c>
      <c r="E57" s="17">
        <v>11</v>
      </c>
      <c r="F57" s="9" t="s">
        <v>112</v>
      </c>
      <c r="G57" s="20" t="s">
        <v>32</v>
      </c>
      <c r="H57" s="20">
        <v>23</v>
      </c>
      <c r="I57" s="20">
        <v>10</v>
      </c>
      <c r="J57" s="10">
        <f t="shared" si="3"/>
        <v>33</v>
      </c>
      <c r="K57" s="25">
        <f t="shared" si="2"/>
        <v>27.5</v>
      </c>
      <c r="L57" s="19" t="s">
        <v>131</v>
      </c>
      <c r="M57" s="14">
        <f t="shared" si="4"/>
        <v>27.5</v>
      </c>
      <c r="N57" s="10">
        <v>28</v>
      </c>
    </row>
    <row r="58" spans="2:14" ht="35.1" customHeight="1" x14ac:dyDescent="0.3">
      <c r="B58" s="3">
        <v>50</v>
      </c>
      <c r="C58" s="10" t="s">
        <v>181</v>
      </c>
      <c r="D58" s="17" t="s">
        <v>12</v>
      </c>
      <c r="E58" s="17">
        <v>10</v>
      </c>
      <c r="F58" s="9" t="s">
        <v>67</v>
      </c>
      <c r="G58" s="20" t="s">
        <v>34</v>
      </c>
      <c r="H58" s="20">
        <v>20</v>
      </c>
      <c r="I58" s="20">
        <v>11</v>
      </c>
      <c r="J58" s="10">
        <f t="shared" si="3"/>
        <v>31</v>
      </c>
      <c r="K58" s="25">
        <f t="shared" si="2"/>
        <v>25.833333333333332</v>
      </c>
      <c r="L58" s="19" t="s">
        <v>131</v>
      </c>
      <c r="M58" s="14">
        <f t="shared" si="4"/>
        <v>25.833333333333332</v>
      </c>
      <c r="N58" s="10">
        <v>29</v>
      </c>
    </row>
    <row r="59" spans="2:14" ht="35.1" customHeight="1" x14ac:dyDescent="0.3">
      <c r="B59" s="3">
        <v>51</v>
      </c>
      <c r="C59" s="10" t="s">
        <v>182</v>
      </c>
      <c r="D59" s="17" t="s">
        <v>127</v>
      </c>
      <c r="E59" s="17">
        <v>11</v>
      </c>
      <c r="F59" s="9" t="s">
        <v>105</v>
      </c>
      <c r="G59" s="20" t="s">
        <v>47</v>
      </c>
      <c r="H59" s="20">
        <v>18</v>
      </c>
      <c r="I59" s="20">
        <v>13</v>
      </c>
      <c r="J59" s="10">
        <f t="shared" si="3"/>
        <v>31</v>
      </c>
      <c r="K59" s="25">
        <f t="shared" si="2"/>
        <v>25.833333333333332</v>
      </c>
      <c r="L59" s="19" t="s">
        <v>131</v>
      </c>
      <c r="M59" s="14">
        <f t="shared" si="4"/>
        <v>25.833333333333332</v>
      </c>
      <c r="N59" s="10">
        <v>29</v>
      </c>
    </row>
    <row r="60" spans="2:14" ht="35.1" customHeight="1" x14ac:dyDescent="0.3">
      <c r="B60" s="3">
        <v>52</v>
      </c>
      <c r="C60" s="10" t="s">
        <v>183</v>
      </c>
      <c r="D60" s="17" t="s">
        <v>18</v>
      </c>
      <c r="E60" s="17">
        <v>10</v>
      </c>
      <c r="F60" s="9" t="s">
        <v>65</v>
      </c>
      <c r="G60" s="20" t="s">
        <v>128</v>
      </c>
      <c r="H60" s="21">
        <v>24</v>
      </c>
      <c r="I60" s="21">
        <v>6</v>
      </c>
      <c r="J60" s="10">
        <f t="shared" si="3"/>
        <v>30</v>
      </c>
      <c r="K60" s="25">
        <f t="shared" si="2"/>
        <v>25</v>
      </c>
      <c r="L60" s="19" t="s">
        <v>131</v>
      </c>
      <c r="M60" s="14">
        <f t="shared" si="4"/>
        <v>25</v>
      </c>
      <c r="N60" s="10">
        <v>30</v>
      </c>
    </row>
    <row r="61" spans="2:14" ht="35.1" customHeight="1" x14ac:dyDescent="0.3">
      <c r="B61" s="3">
        <v>53</v>
      </c>
      <c r="C61" s="10" t="s">
        <v>184</v>
      </c>
      <c r="D61" s="17" t="s">
        <v>127</v>
      </c>
      <c r="E61" s="17">
        <v>11</v>
      </c>
      <c r="F61" s="9" t="s">
        <v>109</v>
      </c>
      <c r="G61" s="20" t="s">
        <v>90</v>
      </c>
      <c r="H61" s="21">
        <v>14</v>
      </c>
      <c r="I61" s="21">
        <v>11</v>
      </c>
      <c r="J61" s="10">
        <f t="shared" si="3"/>
        <v>25</v>
      </c>
      <c r="K61" s="25">
        <f t="shared" si="2"/>
        <v>20.833333333333332</v>
      </c>
      <c r="L61" s="19" t="s">
        <v>131</v>
      </c>
      <c r="M61" s="14">
        <f t="shared" si="4"/>
        <v>20.833333333333332</v>
      </c>
      <c r="N61" s="10">
        <v>31</v>
      </c>
    </row>
    <row r="62" spans="2:14" x14ac:dyDescent="0.3">
      <c r="B62" s="7"/>
      <c r="C62" s="7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2:14" x14ac:dyDescent="0.3">
      <c r="B63" s="4"/>
      <c r="C63" s="4"/>
      <c r="D63" s="8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2:14" x14ac:dyDescent="0.3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2:14" x14ac:dyDescent="0.3">
      <c r="B65" s="4"/>
      <c r="C65" s="4"/>
      <c r="D65" s="8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2:14" x14ac:dyDescent="0.3">
      <c r="B66" s="4"/>
      <c r="C66" s="4"/>
      <c r="D66" s="8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2:14" x14ac:dyDescent="0.3">
      <c r="B67" s="4"/>
      <c r="C67" s="4"/>
      <c r="D67" s="15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2:14" x14ac:dyDescent="0.3">
      <c r="B68" s="4"/>
      <c r="C68" s="4"/>
      <c r="D68" s="15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2:14" x14ac:dyDescent="0.3">
      <c r="B69" s="4"/>
      <c r="C69" s="4"/>
      <c r="D69" s="15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2:14" x14ac:dyDescent="0.3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2:14" x14ac:dyDescent="0.3">
      <c r="B71" s="4"/>
      <c r="C71" s="4"/>
      <c r="D71" s="18"/>
      <c r="E71" s="4"/>
      <c r="F71" s="4"/>
      <c r="G71" s="4"/>
      <c r="H71" s="4"/>
      <c r="I71" s="4"/>
      <c r="J71" s="4"/>
      <c r="K71" s="4"/>
      <c r="L71" s="4"/>
      <c r="M71" s="4"/>
      <c r="N71" s="4"/>
    </row>
  </sheetData>
  <sortState ref="D9:O74">
    <sortCondition descending="1" ref="J9:J74"/>
  </sortState>
  <mergeCells count="5">
    <mergeCell ref="B1:N1"/>
    <mergeCell ref="B2:N2"/>
    <mergeCell ref="B3:N3"/>
    <mergeCell ref="B4:N4"/>
    <mergeCell ref="H6:M6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2022-02-26T04:05:22Z</dcterms:modified>
</cp:coreProperties>
</file>